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Accounting Department\SBA Loan Application\PPP - Paycheck Protection Program\"/>
    </mc:Choice>
  </mc:AlternateContent>
  <xr:revisionPtr revIDLastSave="0" documentId="13_ncr:1_{37FD2F93-F17A-4E80-AFB9-0FE89A32A32F}" xr6:coauthVersionLast="44" xr6:coauthVersionMax="44" xr10:uidLastSave="{00000000-0000-0000-0000-000000000000}"/>
  <bookViews>
    <workbookView xWindow="15240" yWindow="-120" windowWidth="15600" windowHeight="18840" xr2:uid="{4B295C19-D266-45A1-8FDF-B47177BD221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1" l="1"/>
  <c r="B14" i="1" l="1"/>
  <c r="B15" i="1" l="1"/>
  <c r="B17" i="1" s="1"/>
  <c r="B22" i="1" s="1"/>
  <c r="B24" i="1" s="1"/>
  <c r="B25" i="1" s="1"/>
</calcChain>
</file>

<file path=xl/sharedStrings.xml><?xml version="1.0" encoding="utf-8"?>
<sst xmlns="http://schemas.openxmlformats.org/spreadsheetml/2006/main" count="24" uniqueCount="24">
  <si>
    <t>=</t>
  </si>
  <si>
    <t xml:space="preserve">                                                                                                                                       =</t>
  </si>
  <si>
    <t>Multiply by 2.5</t>
  </si>
  <si>
    <t>Add  Owners Health Coverage Premiums                                                            +</t>
  </si>
  <si>
    <t>PPP Loan Eligibility Calculation</t>
  </si>
  <si>
    <t>Annual Salary Capped at $100K</t>
  </si>
  <si>
    <t>Average monthly qualifying payroll costs</t>
  </si>
  <si>
    <t>Annual Gross Salary</t>
  </si>
  <si>
    <t>Employee first  and last name #1</t>
  </si>
  <si>
    <t>Employee first  and last name #2</t>
  </si>
  <si>
    <t>Employee first  and last name #3</t>
  </si>
  <si>
    <t>Employee first  and last name #5</t>
  </si>
  <si>
    <t>Employee first  and last name #6</t>
  </si>
  <si>
    <t>Employee first  and last name #7</t>
  </si>
  <si>
    <t>Employee first  and last name #8</t>
  </si>
  <si>
    <t>Employee first  and last name #9</t>
  </si>
  <si>
    <t>Employee first  and last name #500</t>
  </si>
  <si>
    <t xml:space="preserve">Company YTD Payroll 2019 </t>
  </si>
  <si>
    <t>Add Employers share of Retirement Plan(s)</t>
  </si>
  <si>
    <t xml:space="preserve">Add State SUTA                                         </t>
  </si>
  <si>
    <t>Employee first  and last name #4 (works overseas)</t>
  </si>
  <si>
    <t>Subtract: compensation amounts for employee reside outside of US             -</t>
  </si>
  <si>
    <t>Subtract: compensation amounts in excess of an annual salary of $100K      -</t>
  </si>
  <si>
    <t>Add: Employers annual share of  Employee Health Coverage Premiums                                         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</si>
</sst>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5" fontId="0" fillId="0" borderId="1" xfId="1" applyNumberFormat="1" applyFont="1" applyBorder="1"/>
    <xf numFmtId="0" fontId="3" fillId="0" borderId="0" xfId="0" applyFont="1"/>
    <xf numFmtId="166" fontId="4" fillId="0" borderId="0" xfId="0" applyNumberFormat="1" applyFont="1"/>
    <xf numFmtId="166" fontId="0" fillId="0" borderId="0" xfId="0" applyNumberFormat="1"/>
    <xf numFmtId="166" fontId="0" fillId="2" borderId="0" xfId="0" applyNumberFormat="1" applyFill="1"/>
    <xf numFmtId="166" fontId="0" fillId="0" borderId="1" xfId="0" applyNumberFormat="1" applyBorder="1"/>
    <xf numFmtId="166" fontId="2" fillId="0" borderId="0" xfId="0" applyNumberFormat="1" applyFont="1"/>
    <xf numFmtId="166" fontId="7" fillId="0" borderId="0" xfId="0" applyNumberFormat="1" applyFont="1"/>
    <xf numFmtId="166" fontId="7" fillId="2" borderId="0" xfId="0" applyNumberFormat="1" applyFont="1" applyFill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/>
    <xf numFmtId="164" fontId="5" fillId="0" borderId="1" xfId="0" applyNumberFormat="1" applyFont="1" applyBorder="1" applyAlignment="1">
      <alignment horizontal="center" wrapText="1"/>
    </xf>
    <xf numFmtId="0" fontId="7" fillId="0" borderId="0" xfId="0" applyFont="1"/>
    <xf numFmtId="166" fontId="2" fillId="0" borderId="1" xfId="0" applyNumberFormat="1" applyFont="1" applyBorder="1"/>
    <xf numFmtId="166" fontId="7" fillId="0" borderId="1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5AB6C-1B4F-4CA0-A4A3-78221288DD76}">
  <dimension ref="A1:C25"/>
  <sheetViews>
    <sheetView tabSelected="1" zoomScale="120" zoomScaleNormal="120" workbookViewId="0">
      <selection activeCell="A19" sqref="A19"/>
    </sheetView>
  </sheetViews>
  <sheetFormatPr defaultRowHeight="15" x14ac:dyDescent="0.25"/>
  <cols>
    <col min="1" max="1" width="63.140625" customWidth="1"/>
    <col min="2" max="2" width="14.42578125" bestFit="1" customWidth="1"/>
    <col min="3" max="3" width="15.140625" customWidth="1"/>
  </cols>
  <sheetData>
    <row r="1" spans="1:3" x14ac:dyDescent="0.25">
      <c r="A1" s="13" t="s">
        <v>4</v>
      </c>
      <c r="B1" s="14">
        <v>2019</v>
      </c>
      <c r="C1" s="13"/>
    </row>
    <row r="2" spans="1:3" ht="45" x14ac:dyDescent="0.25">
      <c r="A2" s="15"/>
      <c r="B2" s="16" t="s">
        <v>7</v>
      </c>
      <c r="C2" s="16" t="s">
        <v>5</v>
      </c>
    </row>
    <row r="3" spans="1:3" x14ac:dyDescent="0.25">
      <c r="A3" s="17" t="s">
        <v>8</v>
      </c>
      <c r="B3" s="11">
        <v>4868.37</v>
      </c>
      <c r="C3" s="7">
        <v>4868.37</v>
      </c>
    </row>
    <row r="4" spans="1:3" x14ac:dyDescent="0.25">
      <c r="A4" s="17" t="s">
        <v>9</v>
      </c>
      <c r="B4" s="12">
        <v>125155.91</v>
      </c>
      <c r="C4" s="8">
        <v>100000</v>
      </c>
    </row>
    <row r="5" spans="1:3" x14ac:dyDescent="0.25">
      <c r="A5" s="17" t="s">
        <v>10</v>
      </c>
      <c r="B5" s="11">
        <v>4900</v>
      </c>
      <c r="C5" s="7">
        <v>4900</v>
      </c>
    </row>
    <row r="6" spans="1:3" x14ac:dyDescent="0.25">
      <c r="A6" s="17" t="s">
        <v>20</v>
      </c>
      <c r="B6" s="11">
        <v>21799.22</v>
      </c>
      <c r="C6" s="7">
        <v>21799.22</v>
      </c>
    </row>
    <row r="7" spans="1:3" x14ac:dyDescent="0.25">
      <c r="A7" s="17" t="s">
        <v>11</v>
      </c>
      <c r="B7" s="11">
        <v>36320</v>
      </c>
      <c r="C7" s="7">
        <v>36320</v>
      </c>
    </row>
    <row r="8" spans="1:3" x14ac:dyDescent="0.25">
      <c r="A8" s="17" t="s">
        <v>12</v>
      </c>
      <c r="B8" s="11">
        <v>71757.64</v>
      </c>
      <c r="C8" s="7">
        <v>71757.64</v>
      </c>
    </row>
    <row r="9" spans="1:3" x14ac:dyDescent="0.25">
      <c r="A9" s="17" t="s">
        <v>13</v>
      </c>
      <c r="B9" s="12">
        <v>126845.52</v>
      </c>
      <c r="C9" s="8">
        <v>100000</v>
      </c>
    </row>
    <row r="10" spans="1:3" x14ac:dyDescent="0.25">
      <c r="A10" s="17" t="s">
        <v>14</v>
      </c>
      <c r="B10" s="12">
        <v>174516.49</v>
      </c>
      <c r="C10" s="8">
        <v>100000</v>
      </c>
    </row>
    <row r="11" spans="1:3" x14ac:dyDescent="0.25">
      <c r="A11" s="17" t="s">
        <v>15</v>
      </c>
      <c r="B11" s="11">
        <v>58750</v>
      </c>
      <c r="C11" s="7">
        <v>58750</v>
      </c>
    </row>
    <row r="12" spans="1:3" x14ac:dyDescent="0.25">
      <c r="A12" s="17" t="s">
        <v>16</v>
      </c>
      <c r="B12" s="11">
        <v>77599.86</v>
      </c>
      <c r="C12" s="7">
        <v>77599.86</v>
      </c>
    </row>
    <row r="13" spans="1:3" x14ac:dyDescent="0.25">
      <c r="B13" s="9"/>
      <c r="C13" s="9"/>
    </row>
    <row r="14" spans="1:3" x14ac:dyDescent="0.25">
      <c r="A14" t="s">
        <v>17</v>
      </c>
      <c r="B14" s="10">
        <f>SUM(B3:B13)</f>
        <v>702513.01</v>
      </c>
      <c r="C14" s="10">
        <f>SUM(C3:C13)</f>
        <v>575995.09</v>
      </c>
    </row>
    <row r="15" spans="1:3" x14ac:dyDescent="0.25">
      <c r="A15" s="3" t="s">
        <v>22</v>
      </c>
      <c r="B15" s="10">
        <f>B14-C14</f>
        <v>126517.92000000004</v>
      </c>
      <c r="C15" s="7"/>
    </row>
    <row r="16" spans="1:3" x14ac:dyDescent="0.25">
      <c r="A16" s="3" t="s">
        <v>21</v>
      </c>
      <c r="B16" s="18">
        <v>21799.22</v>
      </c>
      <c r="C16" s="7"/>
    </row>
    <row r="17" spans="1:3" x14ac:dyDescent="0.25">
      <c r="A17" s="2" t="s">
        <v>0</v>
      </c>
      <c r="B17" s="10">
        <f>B14-B15-B16</f>
        <v>554195.87</v>
      </c>
      <c r="C17" s="7"/>
    </row>
    <row r="18" spans="1:3" x14ac:dyDescent="0.25">
      <c r="A18" s="3" t="s">
        <v>23</v>
      </c>
      <c r="B18" s="11">
        <v>86998.04</v>
      </c>
      <c r="C18" s="7"/>
    </row>
    <row r="19" spans="1:3" x14ac:dyDescent="0.25">
      <c r="A19" s="3" t="s">
        <v>3</v>
      </c>
      <c r="B19" s="11">
        <v>3108</v>
      </c>
      <c r="C19" s="7"/>
    </row>
    <row r="20" spans="1:3" x14ac:dyDescent="0.25">
      <c r="A20" s="3" t="s">
        <v>18</v>
      </c>
      <c r="B20" s="11">
        <v>20000</v>
      </c>
      <c r="C20" s="7"/>
    </row>
    <row r="21" spans="1:3" x14ac:dyDescent="0.25">
      <c r="A21" s="3" t="s">
        <v>19</v>
      </c>
      <c r="B21" s="19">
        <v>4579.25</v>
      </c>
      <c r="C21" s="7"/>
    </row>
    <row r="22" spans="1:3" x14ac:dyDescent="0.25">
      <c r="A22" t="s">
        <v>1</v>
      </c>
      <c r="B22" s="7">
        <f>B17+B18+B19+B21</f>
        <v>648881.16</v>
      </c>
      <c r="C22" s="7"/>
    </row>
    <row r="23" spans="1:3" x14ac:dyDescent="0.25">
      <c r="B23" s="4">
        <v>12</v>
      </c>
      <c r="C23" s="1"/>
    </row>
    <row r="24" spans="1:3" ht="18.75" x14ac:dyDescent="0.3">
      <c r="A24" s="5" t="s">
        <v>6</v>
      </c>
      <c r="B24" s="6">
        <f>B22/12</f>
        <v>54073.43</v>
      </c>
      <c r="C24" s="1"/>
    </row>
    <row r="25" spans="1:3" ht="18.75" x14ac:dyDescent="0.3">
      <c r="A25" s="5" t="s">
        <v>2</v>
      </c>
      <c r="B25" s="6">
        <f>B24*2.5</f>
        <v>135183.57500000001</v>
      </c>
      <c r="C25" s="1"/>
    </row>
  </sheetData>
  <phoneticPr fontId="6" type="noConversion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Sudha Sharma</dc:creator>
  <cp:lastModifiedBy>MillerMusmar CPAs</cp:lastModifiedBy>
  <dcterms:created xsi:type="dcterms:W3CDTF">2020-04-03T13:22:33Z</dcterms:created>
  <dcterms:modified xsi:type="dcterms:W3CDTF">2020-04-06T12:06:41Z</dcterms:modified>
</cp:coreProperties>
</file>